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ndgov-my.sharepoint.com/personal/tamiller_nd_gov/Documents/Desktop/Commerce Updates/New Website/ED&amp;F Page/Innovate/"/>
    </mc:Choice>
  </mc:AlternateContent>
  <xr:revisionPtr revIDLastSave="0" documentId="8_{C4E15991-03C1-40A5-AAC4-12F0218B9ED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Expense Report" sheetId="2" r:id="rId1"/>
    <sheet name="Mileage" sheetId="4" r:id="rId2"/>
    <sheet name="Labor" sheetId="5" r:id="rId3"/>
  </sheets>
  <definedNames>
    <definedName name="_xlnm.Print_Area" localSheetId="0">'Expense Report'!$A$1:$G$52</definedName>
    <definedName name="_xlnm.Print_Area" localSheetId="2">Labor!$A$1:$F$26</definedName>
    <definedName name="_xlnm.Print_Area" localSheetId="1">Mileage!$A$1:$G$30</definedName>
    <definedName name="_xlnm.Print_Titles" localSheetId="0">'Expense Report'!$1:$4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4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5" i="4"/>
  <c r="E5" i="5" l="1"/>
  <c r="F5" i="5" s="1"/>
  <c r="G51" i="2" l="1"/>
  <c r="G39" i="2"/>
  <c r="G27" i="2"/>
  <c r="F6" i="2"/>
  <c r="F7" i="2" s="1"/>
  <c r="F8" i="2" s="1"/>
  <c r="F9" i="2" s="1"/>
  <c r="F10" i="2" s="1"/>
  <c r="F11" i="2" s="1"/>
  <c r="G15" i="2"/>
  <c r="F42" i="2"/>
  <c r="F43" i="2" s="1"/>
  <c r="F44" i="2" s="1"/>
  <c r="F45" i="2" s="1"/>
  <c r="F46" i="2" s="1"/>
  <c r="F47" i="2" s="1"/>
  <c r="F49" i="2" s="1"/>
  <c r="F50" i="2" s="1"/>
  <c r="G21" i="4"/>
  <c r="F13" i="2" l="1"/>
  <c r="F14" i="2" s="1"/>
  <c r="F12" i="2"/>
  <c r="G52" i="2"/>
  <c r="F48" i="2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6" i="5"/>
  <c r="F6" i="5" s="1"/>
  <c r="B21" i="5"/>
  <c r="E21" i="4"/>
  <c r="B21" i="4"/>
  <c r="F18" i="2"/>
  <c r="F19" i="2" s="1"/>
  <c r="F20" i="2" s="1"/>
  <c r="F21" i="2" s="1"/>
  <c r="F22" i="2" s="1"/>
  <c r="F23" i="2" s="1"/>
  <c r="F30" i="2"/>
  <c r="F7" i="5" l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5" i="2"/>
  <c r="F26" i="2" s="1"/>
  <c r="F24" i="2"/>
  <c r="F38" i="2"/>
  <c r="F31" i="2"/>
  <c r="F32" i="2" s="1"/>
  <c r="F33" i="2" s="1"/>
  <c r="F34" i="2" s="1"/>
  <c r="E21" i="5"/>
  <c r="E51" i="2"/>
  <c r="E39" i="2"/>
  <c r="E27" i="2"/>
  <c r="E15" i="2"/>
  <c r="F36" i="2" l="1"/>
  <c r="F37" i="2" s="1"/>
  <c r="F35" i="2"/>
  <c r="E52" i="2"/>
</calcChain>
</file>

<file path=xl/sharedStrings.xml><?xml version="1.0" encoding="utf-8"?>
<sst xmlns="http://schemas.openxmlformats.org/spreadsheetml/2006/main" count="91" uniqueCount="36">
  <si>
    <t>Phase 1 - $2,000</t>
  </si>
  <si>
    <t>COMPANY NAME:</t>
  </si>
  <si>
    <t>COACH:</t>
  </si>
  <si>
    <t>Date</t>
  </si>
  <si>
    <t>Remaining Funds</t>
  </si>
  <si>
    <t>TOTAL</t>
  </si>
  <si>
    <t>Phase 3 - $12,000</t>
  </si>
  <si>
    <t>Phase 2 - $6,000</t>
  </si>
  <si>
    <t>Phase 4 - $20,000</t>
  </si>
  <si>
    <t>Program Total</t>
  </si>
  <si>
    <t>Match Funds</t>
  </si>
  <si>
    <t>Invoice No.</t>
  </si>
  <si>
    <t>$</t>
  </si>
  <si>
    <t>Invoie Date</t>
  </si>
  <si>
    <t>Description of Work</t>
  </si>
  <si>
    <t>Amount</t>
  </si>
  <si>
    <t>Name of Person</t>
  </si>
  <si>
    <t>Destination/Reason</t>
  </si>
  <si>
    <t>Total</t>
  </si>
  <si>
    <t>No. Hours</t>
  </si>
  <si>
    <t>Match Billed at $20.00/Hr</t>
  </si>
  <si>
    <t>Innovate ND - Expense Report</t>
  </si>
  <si>
    <t>Match requirement may include in-kind labor from the participant for Phases 1, 2, and 3.</t>
  </si>
  <si>
    <t xml:space="preserve">Billed at $20 per hour.  </t>
  </si>
  <si>
    <t>May not exceed 200 hours or a total of $4,000.</t>
  </si>
  <si>
    <t>Participant must document the date, length of time and the description of the work completed using this form.</t>
  </si>
  <si>
    <t>Mileage reimbursement follows the North Dakota Office of Manangement and Budget Fiscal and Administrative Policy Manual (Page 53)</t>
  </si>
  <si>
    <t>Policy 511 - Use of Personal Vehicle.</t>
  </si>
  <si>
    <t>Reimbursement for mileage for use of personal vehicles within the state use the Privately Owned Vehicle (POV) mileage Reimbursement Rate</t>
  </si>
  <si>
    <t>Miles</t>
  </si>
  <si>
    <r>
      <t>Billed at 57.5</t>
    </r>
    <r>
      <rPr>
        <b/>
        <sz val="11"/>
        <color theme="3"/>
        <rFont val="Calibri"/>
        <family val="2"/>
      </rPr>
      <t>₵</t>
    </r>
    <r>
      <rPr>
        <b/>
        <sz val="11"/>
        <color theme="3"/>
        <rFont val="Calibri"/>
        <family val="2"/>
        <scheme val="minor"/>
      </rPr>
      <t>/mile</t>
    </r>
  </si>
  <si>
    <r>
      <t>Billed at 18</t>
    </r>
    <r>
      <rPr>
        <b/>
        <sz val="11"/>
        <color theme="3"/>
        <rFont val="Calibri"/>
        <family val="2"/>
      </rPr>
      <t>₵</t>
    </r>
    <r>
      <rPr>
        <b/>
        <sz val="11"/>
        <color theme="3"/>
        <rFont val="Calibri"/>
        <family val="2"/>
        <scheme val="minor"/>
      </rPr>
      <t>/mile</t>
    </r>
  </si>
  <si>
    <r>
      <t>established by the US General Services Administration (GSA) for an automibile.  As of January 1, 2020, the POV rate is 57.5</t>
    </r>
    <r>
      <rPr>
        <sz val="11"/>
        <color theme="1"/>
        <rFont val="Calibri"/>
        <family val="2"/>
      </rPr>
      <t>₵</t>
    </r>
    <r>
      <rPr>
        <sz val="11"/>
        <color theme="1"/>
        <rFont val="Calibri"/>
        <family val="2"/>
        <scheme val="minor"/>
      </rPr>
      <t xml:space="preserve"> per mile.</t>
    </r>
  </si>
  <si>
    <r>
      <t>Reimbursement for mileage for use of personal vehicles outside the state is at a rate of 57.5</t>
    </r>
    <r>
      <rPr>
        <sz val="11"/>
        <color theme="1"/>
        <rFont val="Calibri"/>
        <family val="2"/>
      </rPr>
      <t>₵</t>
    </r>
    <r>
      <rPr>
        <sz val="11"/>
        <color theme="1"/>
        <rFont val="Calibri"/>
        <family val="2"/>
        <scheme val="minor"/>
      </rPr>
      <t xml:space="preserve"> per mile to a geograpic point 300 miles each way</t>
    </r>
  </si>
  <si>
    <r>
      <t>from the borders of the state, and 18</t>
    </r>
    <r>
      <rPr>
        <sz val="11"/>
        <color theme="1"/>
        <rFont val="Calibri"/>
        <family val="2"/>
      </rPr>
      <t>₵</t>
    </r>
    <r>
      <rPr>
        <sz val="11"/>
        <color theme="1"/>
        <rFont val="Calibri"/>
        <family val="2"/>
        <scheme val="minor"/>
      </rPr>
      <t xml:space="preserve"> per mile for the remaining difference.</t>
    </r>
  </si>
  <si>
    <t>Item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</si>
</sst>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9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1"/>
      </top>
      <bottom style="thick">
        <color theme="4" tint="0.499984740745262"/>
      </bottom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2" borderId="3" applyNumberFormat="0" applyAlignment="0" applyProtection="0"/>
    <xf numFmtId="0" fontId="4" fillId="3" borderId="3" applyNumberFormat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</cellStyleXfs>
  <cellXfs count="33">
    <xf numFmtId="0" fontId="0" fillId="0" borderId="0" xfId="0"/>
    <xf numFmtId="0" fontId="3" fillId="2" borderId="3" xfId="3"/>
    <xf numFmtId="7" fontId="3" fillId="2" borderId="3" xfId="3" applyNumberFormat="1"/>
    <xf numFmtId="7" fontId="4" fillId="3" borderId="3" xfId="4" applyNumberFormat="1"/>
    <xf numFmtId="0" fontId="2" fillId="0" borderId="2" xfId="2"/>
    <xf numFmtId="0" fontId="1" fillId="0" borderId="1" xfId="1"/>
    <xf numFmtId="0" fontId="6" fillId="0" borderId="4" xfId="6"/>
    <xf numFmtId="0" fontId="5" fillId="2" borderId="3" xfId="5" applyFill="1" applyBorder="1"/>
    <xf numFmtId="0" fontId="6" fillId="0" borderId="0" xfId="0" applyFont="1"/>
    <xf numFmtId="0" fontId="2" fillId="0" borderId="2" xfId="2" applyAlignment="1">
      <alignment horizontal="center"/>
    </xf>
    <xf numFmtId="14" fontId="5" fillId="2" borderId="3" xfId="5" applyNumberFormat="1" applyFill="1" applyBorder="1"/>
    <xf numFmtId="37" fontId="5" fillId="2" borderId="3" xfId="5" applyNumberFormat="1" applyFill="1" applyBorder="1"/>
    <xf numFmtId="37" fontId="3" fillId="2" borderId="3" xfId="3" applyNumberFormat="1"/>
    <xf numFmtId="37" fontId="6" fillId="0" borderId="4" xfId="6" applyNumberFormat="1"/>
    <xf numFmtId="7" fontId="6" fillId="0" borderId="4" xfId="6" applyNumberFormat="1"/>
    <xf numFmtId="0" fontId="6" fillId="0" borderId="4" xfId="0" applyFont="1" applyFill="1" applyBorder="1"/>
    <xf numFmtId="7" fontId="6" fillId="0" borderId="4" xfId="0" applyNumberFormat="1" applyFont="1" applyFill="1" applyBorder="1"/>
    <xf numFmtId="0" fontId="2" fillId="4" borderId="0" xfId="2" applyFill="1" applyBorder="1" applyAlignment="1">
      <alignment horizontal="center"/>
    </xf>
    <xf numFmtId="0" fontId="2" fillId="4" borderId="2" xfId="2" applyFill="1" applyAlignment="1">
      <alignment horizontal="center"/>
    </xf>
    <xf numFmtId="0" fontId="2" fillId="5" borderId="2" xfId="2" applyFill="1" applyAlignment="1">
      <alignment horizontal="center"/>
    </xf>
    <xf numFmtId="37" fontId="3" fillId="4" borderId="3" xfId="3" applyNumberFormat="1" applyFill="1"/>
    <xf numFmtId="7" fontId="4" fillId="4" borderId="3" xfId="4" applyNumberFormat="1" applyFill="1"/>
    <xf numFmtId="37" fontId="4" fillId="5" borderId="3" xfId="4" applyNumberFormat="1" applyFill="1"/>
    <xf numFmtId="7" fontId="4" fillId="5" borderId="3" xfId="4" applyNumberFormat="1" applyFill="1"/>
    <xf numFmtId="0" fontId="6" fillId="0" borderId="0" xfId="0" applyFont="1" applyProtection="1"/>
    <xf numFmtId="0" fontId="0" fillId="0" borderId="0" xfId="0" applyProtection="1"/>
    <xf numFmtId="0" fontId="0" fillId="0" borderId="0" xfId="0" applyFont="1"/>
    <xf numFmtId="0" fontId="1" fillId="0" borderId="5" xfId="1" applyFont="1" applyBorder="1"/>
    <xf numFmtId="0" fontId="2" fillId="6" borderId="2" xfId="2" applyFont="1" applyFill="1" applyBorder="1"/>
    <xf numFmtId="0" fontId="3" fillId="2" borderId="3" xfId="3" applyFont="1" applyFill="1" applyBorder="1"/>
    <xf numFmtId="0" fontId="2" fillId="0" borderId="2" xfId="2" applyFont="1" applyBorder="1"/>
    <xf numFmtId="0" fontId="6" fillId="0" borderId="4" xfId="0" applyFont="1" applyBorder="1"/>
    <xf numFmtId="0" fontId="6" fillId="6" borderId="4" xfId="6" applyFont="1" applyFill="1" applyBorder="1"/>
  </cellXfs>
  <cellStyles count="7">
    <cellStyle name="Calculation" xfId="4" builtinId="22"/>
    <cellStyle name="Explanatory Text" xfId="5" builtinId="53"/>
    <cellStyle name="Heading 2" xfId="1" builtinId="17"/>
    <cellStyle name="Heading 3" xfId="2" builtinId="18"/>
    <cellStyle name="Input" xfId="3" builtinId="20" customBuiltin="1"/>
    <cellStyle name="Normal" xfId="0" builtinId="0"/>
    <cellStyle name="Total" xfId="6" builtinId="25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1" formatCode="&quot;$&quot;#,##0.00_);\(&quot;$&quot;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G52" totalsRowCount="1" headerRowCellStyle="Heading 2" totalsRowCellStyle="Total">
  <tableColumns count="6">
    <tableColumn id="1" xr3:uid="{00000000-0010-0000-0000-000001000000}" name="Invoie Date" totalsRowDxfId="6"/>
    <tableColumn id="6" xr3:uid="{2EB9B187-999A-4AB3-860C-8BF5053883A0}" name="Invoice No." totalsRowDxfId="5"/>
    <tableColumn id="2" xr3:uid="{00000000-0010-0000-0000-000002000000}" name="Description of Work" totalsRowDxfId="4"/>
    <tableColumn id="3" xr3:uid="{00000000-0010-0000-0000-000003000000}" name="Amount" totalsRowFunction="custom" totalsRowDxfId="3">
      <totalsRowFormula>SUM(E15+E27+E39+E51)</totalsRowFormula>
    </tableColumn>
    <tableColumn id="4" xr3:uid="{00000000-0010-0000-0000-000004000000}" name="Remaining Funds" totalsRowDxfId="2"/>
    <tableColumn id="5" xr3:uid="{57574985-CD77-4672-88B0-0850905FFD84}" name="Match Funds" totalsRowFunction="custom" dataDxfId="1" totalsRowDxfId="0" dataCellStyle="Input">
      <totalsRowFormula>SUM(G15+G27+G39+G51)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"/>
  <sheetViews>
    <sheetView tabSelected="1" workbookViewId="0">
      <selection activeCell="D56" sqref="D56"/>
    </sheetView>
  </sheetViews>
  <sheetFormatPr defaultRowHeight="15" x14ac:dyDescent="0.25"/>
  <cols>
    <col min="2" max="2" width="20.140625" customWidth="1"/>
    <col min="3" max="3" width="15" bestFit="1" customWidth="1"/>
    <col min="4" max="4" width="31.85546875" customWidth="1"/>
    <col min="5" max="5" width="14.140625" customWidth="1"/>
    <col min="6" max="6" width="21.140625" bestFit="1" customWidth="1"/>
    <col min="7" max="7" width="16.7109375" bestFit="1" customWidth="1"/>
  </cols>
  <sheetData>
    <row r="1" spans="1:7" x14ac:dyDescent="0.25">
      <c r="A1" s="24" t="s">
        <v>21</v>
      </c>
    </row>
    <row r="2" spans="1:7" x14ac:dyDescent="0.25">
      <c r="A2" s="25" t="s">
        <v>1</v>
      </c>
      <c r="E2" s="25" t="s">
        <v>2</v>
      </c>
    </row>
    <row r="4" spans="1:7" ht="18" thickBot="1" x14ac:dyDescent="0.35">
      <c r="A4" s="27" t="s">
        <v>35</v>
      </c>
      <c r="B4" s="5" t="s">
        <v>13</v>
      </c>
      <c r="C4" s="5" t="s">
        <v>11</v>
      </c>
      <c r="D4" s="5" t="s">
        <v>14</v>
      </c>
      <c r="E4" s="5" t="s">
        <v>15</v>
      </c>
      <c r="F4" s="5" t="s">
        <v>4</v>
      </c>
      <c r="G4" s="5" t="s">
        <v>10</v>
      </c>
    </row>
    <row r="5" spans="1:7" ht="16.5" thickTop="1" thickBot="1" x14ac:dyDescent="0.3">
      <c r="A5" s="28"/>
      <c r="B5" s="4"/>
      <c r="C5" s="4"/>
      <c r="D5" s="4" t="s">
        <v>0</v>
      </c>
      <c r="E5" s="4"/>
      <c r="F5" s="4" t="s">
        <v>4</v>
      </c>
      <c r="G5" s="4" t="s">
        <v>10</v>
      </c>
    </row>
    <row r="6" spans="1:7" x14ac:dyDescent="0.25">
      <c r="A6" s="29">
        <v>1</v>
      </c>
      <c r="B6" s="1"/>
      <c r="C6" s="1"/>
      <c r="D6" s="1"/>
      <c r="E6" s="2" t="s">
        <v>12</v>
      </c>
      <c r="F6" s="3" t="e">
        <f>2000-Table1[[#This Row],[Amount]]</f>
        <v>#VALUE!</v>
      </c>
      <c r="G6" s="2"/>
    </row>
    <row r="7" spans="1:7" x14ac:dyDescent="0.25">
      <c r="A7" s="29">
        <v>2</v>
      </c>
      <c r="B7" s="1"/>
      <c r="C7" s="1"/>
      <c r="D7" s="1"/>
      <c r="E7" s="2" t="s">
        <v>12</v>
      </c>
      <c r="F7" s="3" t="e">
        <f>+F6-Table1[[#This Row],[Amount]]</f>
        <v>#VALUE!</v>
      </c>
      <c r="G7" s="2"/>
    </row>
    <row r="8" spans="1:7" x14ac:dyDescent="0.25">
      <c r="A8" s="29">
        <v>3</v>
      </c>
      <c r="B8" s="1"/>
      <c r="C8" s="1"/>
      <c r="D8" s="1"/>
      <c r="E8" s="2" t="s">
        <v>12</v>
      </c>
      <c r="F8" s="3" t="e">
        <f>+F7-Table1[[#This Row],[Amount]]</f>
        <v>#VALUE!</v>
      </c>
      <c r="G8" s="2"/>
    </row>
    <row r="9" spans="1:7" x14ac:dyDescent="0.25">
      <c r="A9" s="29">
        <v>4</v>
      </c>
      <c r="B9" s="1"/>
      <c r="C9" s="1"/>
      <c r="D9" s="1"/>
      <c r="E9" s="2" t="s">
        <v>12</v>
      </c>
      <c r="F9" s="3" t="e">
        <f>+F8-Table1[[#This Row],[Amount]]</f>
        <v>#VALUE!</v>
      </c>
      <c r="G9" s="2"/>
    </row>
    <row r="10" spans="1:7" x14ac:dyDescent="0.25">
      <c r="A10" s="29">
        <v>5</v>
      </c>
      <c r="B10" s="1"/>
      <c r="C10" s="1"/>
      <c r="D10" s="1"/>
      <c r="E10" s="2" t="s">
        <v>12</v>
      </c>
      <c r="F10" s="3" t="e">
        <f>+F9-Table1[[#This Row],[Amount]]</f>
        <v>#VALUE!</v>
      </c>
      <c r="G10" s="2"/>
    </row>
    <row r="11" spans="1:7" x14ac:dyDescent="0.25">
      <c r="A11" s="29">
        <v>6</v>
      </c>
      <c r="B11" s="1"/>
      <c r="C11" s="1"/>
      <c r="D11" s="1"/>
      <c r="E11" s="2" t="s">
        <v>12</v>
      </c>
      <c r="F11" s="3" t="e">
        <f>+F10-Table1[[#This Row],[Amount]]</f>
        <v>#VALUE!</v>
      </c>
      <c r="G11" s="2"/>
    </row>
    <row r="12" spans="1:7" x14ac:dyDescent="0.25">
      <c r="A12" s="29">
        <v>7</v>
      </c>
      <c r="B12" s="1"/>
      <c r="C12" s="1"/>
      <c r="D12" s="1"/>
      <c r="E12" s="2" t="s">
        <v>12</v>
      </c>
      <c r="F12" s="3" t="e">
        <f>+F11-Table1[[#This Row],[Amount]]</f>
        <v>#VALUE!</v>
      </c>
      <c r="G12" s="2"/>
    </row>
    <row r="13" spans="1:7" x14ac:dyDescent="0.25">
      <c r="A13" s="29">
        <v>8</v>
      </c>
      <c r="B13" s="1"/>
      <c r="C13" s="1"/>
      <c r="D13" s="1"/>
      <c r="E13" s="2" t="s">
        <v>12</v>
      </c>
      <c r="F13" s="3" t="e">
        <f>+F11-Table1[[#This Row],[Amount]]</f>
        <v>#VALUE!</v>
      </c>
      <c r="G13" s="2"/>
    </row>
    <row r="14" spans="1:7" x14ac:dyDescent="0.25">
      <c r="A14" s="29">
        <v>9</v>
      </c>
      <c r="B14" s="1"/>
      <c r="C14" s="1"/>
      <c r="D14" s="1"/>
      <c r="E14" s="2" t="s">
        <v>12</v>
      </c>
      <c r="F14" s="3" t="e">
        <f>+F13-Table1[[#This Row],[Amount]]</f>
        <v>#VALUE!</v>
      </c>
      <c r="G14" s="2"/>
    </row>
    <row r="15" spans="1:7" ht="15.75" thickBot="1" x14ac:dyDescent="0.3">
      <c r="A15" s="32" t="s">
        <v>5</v>
      </c>
      <c r="B15" s="6"/>
      <c r="C15" s="6"/>
      <c r="D15" s="6"/>
      <c r="E15" s="14">
        <f>SUM(E6:E14)</f>
        <v>0</v>
      </c>
      <c r="F15" s="6"/>
      <c r="G15" s="14">
        <f>SUM(G6:G14)</f>
        <v>0</v>
      </c>
    </row>
    <row r="16" spans="1:7" ht="16.5" thickTop="1" thickBot="1" x14ac:dyDescent="0.3">
      <c r="A16" s="30"/>
      <c r="B16" s="4"/>
      <c r="C16" s="4"/>
      <c r="D16" s="4"/>
      <c r="E16" s="4"/>
      <c r="F16" s="4"/>
      <c r="G16" s="4"/>
    </row>
    <row r="17" spans="1:7" ht="15.75" thickBot="1" x14ac:dyDescent="0.3">
      <c r="A17" s="28"/>
      <c r="B17" s="4"/>
      <c r="C17" s="4"/>
      <c r="D17" s="4" t="s">
        <v>7</v>
      </c>
      <c r="E17" s="4"/>
      <c r="F17" s="4" t="s">
        <v>4</v>
      </c>
      <c r="G17" s="4"/>
    </row>
    <row r="18" spans="1:7" x14ac:dyDescent="0.25">
      <c r="A18" s="29">
        <v>1</v>
      </c>
      <c r="B18" s="1"/>
      <c r="C18" s="1"/>
      <c r="D18" s="1"/>
      <c r="E18" s="2" t="s">
        <v>12</v>
      </c>
      <c r="F18" s="3" t="e">
        <f>6000-E18</f>
        <v>#VALUE!</v>
      </c>
      <c r="G18" s="2"/>
    </row>
    <row r="19" spans="1:7" x14ac:dyDescent="0.25">
      <c r="A19" s="29">
        <v>2</v>
      </c>
      <c r="B19" s="1"/>
      <c r="C19" s="1"/>
      <c r="D19" s="1"/>
      <c r="E19" s="2" t="s">
        <v>12</v>
      </c>
      <c r="F19" s="3" t="e">
        <f>+F18-Table1[[#This Row],[Amount]]</f>
        <v>#VALUE!</v>
      </c>
      <c r="G19" s="2"/>
    </row>
    <row r="20" spans="1:7" x14ac:dyDescent="0.25">
      <c r="A20" s="29">
        <v>3</v>
      </c>
      <c r="B20" s="1"/>
      <c r="C20" s="1"/>
      <c r="D20" s="1"/>
      <c r="E20" s="2" t="s">
        <v>12</v>
      </c>
      <c r="F20" s="3" t="e">
        <f>+F19-Table1[[#This Row],[Amount]]</f>
        <v>#VALUE!</v>
      </c>
      <c r="G20" s="2"/>
    </row>
    <row r="21" spans="1:7" x14ac:dyDescent="0.25">
      <c r="A21" s="29">
        <v>4</v>
      </c>
      <c r="B21" s="1"/>
      <c r="C21" s="1"/>
      <c r="D21" s="1"/>
      <c r="E21" s="2" t="s">
        <v>12</v>
      </c>
      <c r="F21" s="3" t="e">
        <f>+F20-Table1[[#This Row],[Amount]]</f>
        <v>#VALUE!</v>
      </c>
      <c r="G21" s="2"/>
    </row>
    <row r="22" spans="1:7" x14ac:dyDescent="0.25">
      <c r="A22" s="29">
        <v>5</v>
      </c>
      <c r="B22" s="1"/>
      <c r="C22" s="1"/>
      <c r="D22" s="1"/>
      <c r="E22" s="2" t="s">
        <v>12</v>
      </c>
      <c r="F22" s="3" t="e">
        <f>+F21-Table1[[#This Row],[Amount]]</f>
        <v>#VALUE!</v>
      </c>
      <c r="G22" s="2"/>
    </row>
    <row r="23" spans="1:7" x14ac:dyDescent="0.25">
      <c r="A23" s="29">
        <v>6</v>
      </c>
      <c r="B23" s="1"/>
      <c r="C23" s="1"/>
      <c r="D23" s="1"/>
      <c r="E23" s="2" t="s">
        <v>12</v>
      </c>
      <c r="F23" s="3" t="e">
        <f>+F22-Table1[[#This Row],[Amount]]</f>
        <v>#VALUE!</v>
      </c>
      <c r="G23" s="2"/>
    </row>
    <row r="24" spans="1:7" x14ac:dyDescent="0.25">
      <c r="A24" s="29">
        <v>7</v>
      </c>
      <c r="B24" s="1"/>
      <c r="C24" s="1"/>
      <c r="D24" s="1"/>
      <c r="E24" s="2" t="s">
        <v>12</v>
      </c>
      <c r="F24" s="3" t="e">
        <f>+F23-Table1[[#This Row],[Amount]]</f>
        <v>#VALUE!</v>
      </c>
      <c r="G24" s="2"/>
    </row>
    <row r="25" spans="1:7" x14ac:dyDescent="0.25">
      <c r="A25" s="29">
        <v>8</v>
      </c>
      <c r="B25" s="1"/>
      <c r="C25" s="1"/>
      <c r="D25" s="1"/>
      <c r="E25" s="2" t="s">
        <v>12</v>
      </c>
      <c r="F25" s="3" t="e">
        <f>+F23-Table1[[#This Row],[Amount]]</f>
        <v>#VALUE!</v>
      </c>
      <c r="G25" s="2"/>
    </row>
    <row r="26" spans="1:7" x14ac:dyDescent="0.25">
      <c r="A26" s="29">
        <v>9</v>
      </c>
      <c r="B26" s="1"/>
      <c r="C26" s="1"/>
      <c r="D26" s="1"/>
      <c r="E26" s="2" t="s">
        <v>12</v>
      </c>
      <c r="F26" s="3" t="e">
        <f>+F25-Table1[[#This Row],[Amount]]</f>
        <v>#VALUE!</v>
      </c>
      <c r="G26" s="2"/>
    </row>
    <row r="27" spans="1:7" ht="15.75" thickBot="1" x14ac:dyDescent="0.3">
      <c r="A27" s="32" t="s">
        <v>5</v>
      </c>
      <c r="B27" s="6"/>
      <c r="C27" s="6"/>
      <c r="D27" s="6"/>
      <c r="E27" s="14">
        <f>SUM(E18:E26)</f>
        <v>0</v>
      </c>
      <c r="F27" s="6"/>
      <c r="G27" s="14">
        <f>SUM(G18:G26)</f>
        <v>0</v>
      </c>
    </row>
    <row r="28" spans="1:7" ht="15.75" thickTop="1" x14ac:dyDescent="0.25">
      <c r="A28" s="26"/>
    </row>
    <row r="29" spans="1:7" ht="15.75" thickBot="1" x14ac:dyDescent="0.3">
      <c r="A29" s="28"/>
      <c r="B29" s="4"/>
      <c r="C29" s="4"/>
      <c r="D29" s="4" t="s">
        <v>6</v>
      </c>
      <c r="E29" s="4"/>
      <c r="F29" s="4" t="s">
        <v>4</v>
      </c>
      <c r="G29" s="4"/>
    </row>
    <row r="30" spans="1:7" x14ac:dyDescent="0.25">
      <c r="A30" s="29">
        <v>1</v>
      </c>
      <c r="B30" s="1"/>
      <c r="C30" s="1"/>
      <c r="D30" s="1"/>
      <c r="E30" s="2" t="s">
        <v>12</v>
      </c>
      <c r="F30" s="3" t="e">
        <f>12000-E30</f>
        <v>#VALUE!</v>
      </c>
      <c r="G30" s="2"/>
    </row>
    <row r="31" spans="1:7" x14ac:dyDescent="0.25">
      <c r="A31" s="29">
        <v>2</v>
      </c>
      <c r="B31" s="1"/>
      <c r="C31" s="1"/>
      <c r="D31" s="1"/>
      <c r="E31" s="2" t="s">
        <v>12</v>
      </c>
      <c r="F31" s="3" t="e">
        <f>+F30-Table1[[#This Row],[Amount]]</f>
        <v>#VALUE!</v>
      </c>
      <c r="G31" s="2"/>
    </row>
    <row r="32" spans="1:7" x14ac:dyDescent="0.25">
      <c r="A32" s="29">
        <v>3</v>
      </c>
      <c r="B32" s="1"/>
      <c r="C32" s="1"/>
      <c r="D32" s="1"/>
      <c r="E32" s="2" t="s">
        <v>12</v>
      </c>
      <c r="F32" s="3" t="e">
        <f>+F31-Table1[[#This Row],[Amount]]</f>
        <v>#VALUE!</v>
      </c>
      <c r="G32" s="2"/>
    </row>
    <row r="33" spans="1:7" x14ac:dyDescent="0.25">
      <c r="A33" s="29">
        <v>4</v>
      </c>
      <c r="B33" s="1"/>
      <c r="C33" s="1"/>
      <c r="D33" s="1"/>
      <c r="E33" s="2" t="s">
        <v>12</v>
      </c>
      <c r="F33" s="3" t="e">
        <f>+F32-Table1[[#This Row],[Amount]]</f>
        <v>#VALUE!</v>
      </c>
      <c r="G33" s="2"/>
    </row>
    <row r="34" spans="1:7" x14ac:dyDescent="0.25">
      <c r="A34" s="29">
        <v>5</v>
      </c>
      <c r="B34" s="1"/>
      <c r="C34" s="1"/>
      <c r="D34" s="1"/>
      <c r="E34" s="2" t="s">
        <v>12</v>
      </c>
      <c r="F34" s="3" t="e">
        <f>+F33-Table1[[#This Row],[Amount]]</f>
        <v>#VALUE!</v>
      </c>
      <c r="G34" s="2"/>
    </row>
    <row r="35" spans="1:7" x14ac:dyDescent="0.25">
      <c r="A35" s="29">
        <v>6</v>
      </c>
      <c r="B35" s="1"/>
      <c r="C35" s="1"/>
      <c r="D35" s="1"/>
      <c r="E35" s="2" t="s">
        <v>12</v>
      </c>
      <c r="F35" s="3" t="e">
        <f>+F34-Table1[[#This Row],[Amount]]</f>
        <v>#VALUE!</v>
      </c>
      <c r="G35" s="2"/>
    </row>
    <row r="36" spans="1:7" x14ac:dyDescent="0.25">
      <c r="A36" s="29">
        <v>7</v>
      </c>
      <c r="B36" s="1"/>
      <c r="C36" s="1"/>
      <c r="D36" s="1"/>
      <c r="E36" s="2" t="s">
        <v>12</v>
      </c>
      <c r="F36" s="3" t="e">
        <f>+F34-Table1[[#This Row],[Amount]]</f>
        <v>#VALUE!</v>
      </c>
      <c r="G36" s="2"/>
    </row>
    <row r="37" spans="1:7" x14ac:dyDescent="0.25">
      <c r="A37" s="29">
        <v>8</v>
      </c>
      <c r="B37" s="1"/>
      <c r="C37" s="1"/>
      <c r="D37" s="1"/>
      <c r="E37" s="2" t="s">
        <v>12</v>
      </c>
      <c r="F37" s="3" t="e">
        <f>+F36-Table1[[#This Row],[Amount]]</f>
        <v>#VALUE!</v>
      </c>
      <c r="G37" s="2"/>
    </row>
    <row r="38" spans="1:7" x14ac:dyDescent="0.25">
      <c r="A38" s="29">
        <v>9</v>
      </c>
      <c r="B38" s="1"/>
      <c r="C38" s="1"/>
      <c r="D38" s="1"/>
      <c r="E38" s="2" t="s">
        <v>12</v>
      </c>
      <c r="F38" s="3" t="e">
        <f>F30-E38</f>
        <v>#VALUE!</v>
      </c>
      <c r="G38" s="2"/>
    </row>
    <row r="39" spans="1:7" ht="15.75" thickBot="1" x14ac:dyDescent="0.3">
      <c r="A39" s="32" t="s">
        <v>5</v>
      </c>
      <c r="B39" s="6"/>
      <c r="C39" s="6"/>
      <c r="D39" s="6"/>
      <c r="E39" s="14">
        <f>SUM(E30:E38)</f>
        <v>0</v>
      </c>
      <c r="F39" s="6"/>
      <c r="G39" s="14">
        <f>SUM(G30:G38)</f>
        <v>0</v>
      </c>
    </row>
    <row r="40" spans="1:7" ht="15.75" thickTop="1" x14ac:dyDescent="0.25">
      <c r="A40" s="26"/>
    </row>
    <row r="41" spans="1:7" ht="15.75" thickBot="1" x14ac:dyDescent="0.3">
      <c r="A41" s="28"/>
      <c r="B41" s="4"/>
      <c r="C41" s="4"/>
      <c r="D41" s="4" t="s">
        <v>8</v>
      </c>
      <c r="E41" s="4"/>
      <c r="F41" s="4" t="s">
        <v>4</v>
      </c>
      <c r="G41" s="4"/>
    </row>
    <row r="42" spans="1:7" x14ac:dyDescent="0.25">
      <c r="A42" s="29">
        <v>1</v>
      </c>
      <c r="B42" s="1"/>
      <c r="C42" s="1"/>
      <c r="D42" s="1"/>
      <c r="E42" s="2" t="s">
        <v>12</v>
      </c>
      <c r="F42" s="3" t="e">
        <f>20000-E42</f>
        <v>#VALUE!</v>
      </c>
      <c r="G42" s="2"/>
    </row>
    <row r="43" spans="1:7" x14ac:dyDescent="0.25">
      <c r="A43" s="29">
        <v>2</v>
      </c>
      <c r="B43" s="1"/>
      <c r="C43" s="1"/>
      <c r="D43" s="1"/>
      <c r="E43" s="2" t="s">
        <v>12</v>
      </c>
      <c r="F43" s="3" t="e">
        <f>+F42-Table1[[#This Row],[Amount]]</f>
        <v>#VALUE!</v>
      </c>
      <c r="G43" s="2"/>
    </row>
    <row r="44" spans="1:7" x14ac:dyDescent="0.25">
      <c r="A44" s="29">
        <v>3</v>
      </c>
      <c r="B44" s="1"/>
      <c r="C44" s="1"/>
      <c r="D44" s="1"/>
      <c r="E44" s="2" t="s">
        <v>12</v>
      </c>
      <c r="F44" s="3" t="e">
        <f>+F43-Table1[[#This Row],[Amount]]</f>
        <v>#VALUE!</v>
      </c>
      <c r="G44" s="2"/>
    </row>
    <row r="45" spans="1:7" x14ac:dyDescent="0.25">
      <c r="A45" s="29">
        <v>4</v>
      </c>
      <c r="B45" s="1"/>
      <c r="C45" s="1"/>
      <c r="D45" s="1"/>
      <c r="E45" s="2" t="s">
        <v>12</v>
      </c>
      <c r="F45" s="3" t="e">
        <f>+F44-Table1[[#This Row],[Amount]]</f>
        <v>#VALUE!</v>
      </c>
      <c r="G45" s="2"/>
    </row>
    <row r="46" spans="1:7" x14ac:dyDescent="0.25">
      <c r="A46" s="29">
        <v>5</v>
      </c>
      <c r="B46" s="1"/>
      <c r="C46" s="1"/>
      <c r="D46" s="1"/>
      <c r="E46" s="2" t="s">
        <v>12</v>
      </c>
      <c r="F46" s="3" t="e">
        <f>+F45-Table1[[#This Row],[Amount]]</f>
        <v>#VALUE!</v>
      </c>
      <c r="G46" s="2"/>
    </row>
    <row r="47" spans="1:7" x14ac:dyDescent="0.25">
      <c r="A47" s="29">
        <v>6</v>
      </c>
      <c r="B47" s="1"/>
      <c r="C47" s="1"/>
      <c r="D47" s="1"/>
      <c r="E47" s="2" t="s">
        <v>12</v>
      </c>
      <c r="F47" s="3" t="e">
        <f>+F46-Table1[[#This Row],[Amount]]</f>
        <v>#VALUE!</v>
      </c>
      <c r="G47" s="2"/>
    </row>
    <row r="48" spans="1:7" x14ac:dyDescent="0.25">
      <c r="A48" s="29">
        <v>7</v>
      </c>
      <c r="B48" s="1"/>
      <c r="C48" s="1"/>
      <c r="D48" s="1"/>
      <c r="E48" s="2" t="s">
        <v>12</v>
      </c>
      <c r="F48" s="3" t="e">
        <f>+F47-Table1[[#This Row],[Amount]]</f>
        <v>#VALUE!</v>
      </c>
      <c r="G48" s="2"/>
    </row>
    <row r="49" spans="1:7" x14ac:dyDescent="0.25">
      <c r="A49" s="29">
        <v>8</v>
      </c>
      <c r="B49" s="1"/>
      <c r="C49" s="1"/>
      <c r="D49" s="1"/>
      <c r="E49" s="2" t="s">
        <v>12</v>
      </c>
      <c r="F49" s="3" t="e">
        <f>+F47-Table1[[#This Row],[Amount]]</f>
        <v>#VALUE!</v>
      </c>
      <c r="G49" s="2"/>
    </row>
    <row r="50" spans="1:7" x14ac:dyDescent="0.25">
      <c r="A50" s="29">
        <v>9</v>
      </c>
      <c r="B50" s="1"/>
      <c r="C50" s="1"/>
      <c r="D50" s="1"/>
      <c r="E50" s="2" t="s">
        <v>12</v>
      </c>
      <c r="F50" s="3" t="e">
        <f>+F49-Table1[[#This Row],[Amount]]</f>
        <v>#VALUE!</v>
      </c>
      <c r="G50" s="2"/>
    </row>
    <row r="51" spans="1:7" ht="15.75" thickBot="1" x14ac:dyDescent="0.3">
      <c r="A51" s="32" t="s">
        <v>5</v>
      </c>
      <c r="B51" s="6"/>
      <c r="C51" s="6"/>
      <c r="D51" s="6"/>
      <c r="E51" s="14">
        <f>SUM(E42:E50)</f>
        <v>0</v>
      </c>
      <c r="F51" s="6"/>
      <c r="G51" s="14">
        <f>SUM(G42:G50)</f>
        <v>0</v>
      </c>
    </row>
    <row r="52" spans="1:7" ht="16.5" thickTop="1" thickBot="1" x14ac:dyDescent="0.3">
      <c r="A52" s="31" t="s">
        <v>9</v>
      </c>
      <c r="B52" s="15"/>
      <c r="C52" s="15"/>
      <c r="D52" s="15"/>
      <c r="E52" s="16">
        <f>SUM(E15+E27+E39+E51)</f>
        <v>0</v>
      </c>
      <c r="F52" s="15"/>
      <c r="G52" s="16">
        <f>SUM(G15+G27+G39+G51)</f>
        <v>0</v>
      </c>
    </row>
    <row r="53" spans="1:7" ht="15.75" thickTop="1" x14ac:dyDescent="0.25"/>
  </sheetData>
  <pageMargins left="0.49" right="0.2" top="0.49" bottom="0.43" header="0.3" footer="0.3"/>
  <pageSetup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D5666-4E7D-4642-843A-0839DB9D4E8D}">
  <sheetPr>
    <pageSetUpPr fitToPage="1"/>
  </sheetPr>
  <dimension ref="A1:G30"/>
  <sheetViews>
    <sheetView workbookViewId="0">
      <selection activeCell="G12" sqref="G12"/>
    </sheetView>
  </sheetViews>
  <sheetFormatPr defaultRowHeight="15" x14ac:dyDescent="0.25"/>
  <cols>
    <col min="1" max="1" width="29.140625" bestFit="1" customWidth="1"/>
    <col min="2" max="2" width="31.28515625" customWidth="1"/>
    <col min="3" max="3" width="12.28515625" customWidth="1"/>
    <col min="4" max="4" width="7.85546875" bestFit="1" customWidth="1"/>
    <col min="5" max="5" width="18.42578125" bestFit="1" customWidth="1"/>
    <col min="6" max="6" width="9.140625" customWidth="1"/>
    <col min="7" max="7" width="18.42578125" bestFit="1" customWidth="1"/>
  </cols>
  <sheetData>
    <row r="1" spans="1:7" x14ac:dyDescent="0.25">
      <c r="A1" s="8" t="s">
        <v>21</v>
      </c>
    </row>
    <row r="2" spans="1:7" x14ac:dyDescent="0.25">
      <c r="A2" t="s">
        <v>1</v>
      </c>
      <c r="D2" t="s">
        <v>2</v>
      </c>
    </row>
    <row r="4" spans="1:7" ht="15.75" thickBot="1" x14ac:dyDescent="0.3">
      <c r="A4" s="9" t="s">
        <v>16</v>
      </c>
      <c r="B4" s="9" t="s">
        <v>17</v>
      </c>
      <c r="C4" s="9" t="s">
        <v>3</v>
      </c>
      <c r="D4" s="17" t="s">
        <v>29</v>
      </c>
      <c r="E4" s="18" t="s">
        <v>30</v>
      </c>
      <c r="F4" s="19" t="s">
        <v>29</v>
      </c>
      <c r="G4" s="19" t="s">
        <v>31</v>
      </c>
    </row>
    <row r="5" spans="1:7" x14ac:dyDescent="0.25">
      <c r="A5" s="1"/>
      <c r="B5" s="12"/>
      <c r="C5" s="1"/>
      <c r="D5" s="20"/>
      <c r="E5" s="21">
        <f>+ROUND(D5*0.575,4)</f>
        <v>0</v>
      </c>
      <c r="F5" s="22"/>
      <c r="G5" s="23">
        <f>+ROUND(F5*0.18,4)</f>
        <v>0</v>
      </c>
    </row>
    <row r="6" spans="1:7" x14ac:dyDescent="0.25">
      <c r="A6" s="1"/>
      <c r="B6" s="12"/>
      <c r="C6" s="1"/>
      <c r="D6" s="20"/>
      <c r="E6" s="21">
        <f t="shared" ref="E6:E20" si="0">+ROUND(D6*0.575,4)</f>
        <v>0</v>
      </c>
      <c r="F6" s="22"/>
      <c r="G6" s="23">
        <f t="shared" ref="G6:G20" si="1">+ROUND(F6*0.18,4)</f>
        <v>0</v>
      </c>
    </row>
    <row r="7" spans="1:7" x14ac:dyDescent="0.25">
      <c r="A7" s="1"/>
      <c r="B7" s="12"/>
      <c r="C7" s="1"/>
      <c r="D7" s="20"/>
      <c r="E7" s="21">
        <f t="shared" si="0"/>
        <v>0</v>
      </c>
      <c r="F7" s="22"/>
      <c r="G7" s="23">
        <f t="shared" si="1"/>
        <v>0</v>
      </c>
    </row>
    <row r="8" spans="1:7" x14ac:dyDescent="0.25">
      <c r="A8" s="1"/>
      <c r="B8" s="12"/>
      <c r="C8" s="1"/>
      <c r="D8" s="20"/>
      <c r="E8" s="21">
        <f t="shared" si="0"/>
        <v>0</v>
      </c>
      <c r="F8" s="22"/>
      <c r="G8" s="23">
        <f t="shared" si="1"/>
        <v>0</v>
      </c>
    </row>
    <row r="9" spans="1:7" x14ac:dyDescent="0.25">
      <c r="A9" s="1"/>
      <c r="B9" s="12"/>
      <c r="C9" s="1"/>
      <c r="D9" s="20"/>
      <c r="E9" s="21">
        <f t="shared" si="0"/>
        <v>0</v>
      </c>
      <c r="F9" s="22"/>
      <c r="G9" s="23">
        <f t="shared" si="1"/>
        <v>0</v>
      </c>
    </row>
    <row r="10" spans="1:7" x14ac:dyDescent="0.25">
      <c r="A10" s="1"/>
      <c r="B10" s="12"/>
      <c r="C10" s="1"/>
      <c r="D10" s="20"/>
      <c r="E10" s="21">
        <f t="shared" si="0"/>
        <v>0</v>
      </c>
      <c r="F10" s="22"/>
      <c r="G10" s="23">
        <f t="shared" si="1"/>
        <v>0</v>
      </c>
    </row>
    <row r="11" spans="1:7" x14ac:dyDescent="0.25">
      <c r="A11" s="1"/>
      <c r="B11" s="12"/>
      <c r="C11" s="1"/>
      <c r="D11" s="20"/>
      <c r="E11" s="21">
        <f t="shared" si="0"/>
        <v>0</v>
      </c>
      <c r="F11" s="22"/>
      <c r="G11" s="23">
        <f t="shared" si="1"/>
        <v>0</v>
      </c>
    </row>
    <row r="12" spans="1:7" x14ac:dyDescent="0.25">
      <c r="A12" s="1"/>
      <c r="B12" s="12"/>
      <c r="C12" s="1"/>
      <c r="D12" s="20"/>
      <c r="E12" s="21">
        <f t="shared" si="0"/>
        <v>0</v>
      </c>
      <c r="F12" s="22"/>
      <c r="G12" s="23">
        <f t="shared" si="1"/>
        <v>0</v>
      </c>
    </row>
    <row r="13" spans="1:7" x14ac:dyDescent="0.25">
      <c r="A13" s="1"/>
      <c r="B13" s="12"/>
      <c r="C13" s="1"/>
      <c r="D13" s="20"/>
      <c r="E13" s="21">
        <f t="shared" si="0"/>
        <v>0</v>
      </c>
      <c r="F13" s="22"/>
      <c r="G13" s="23">
        <f t="shared" si="1"/>
        <v>0</v>
      </c>
    </row>
    <row r="14" spans="1:7" x14ac:dyDescent="0.25">
      <c r="A14" s="1"/>
      <c r="B14" s="12"/>
      <c r="C14" s="1"/>
      <c r="D14" s="20"/>
      <c r="E14" s="21">
        <f t="shared" si="0"/>
        <v>0</v>
      </c>
      <c r="F14" s="22"/>
      <c r="G14" s="23">
        <f t="shared" si="1"/>
        <v>0</v>
      </c>
    </row>
    <row r="15" spans="1:7" x14ac:dyDescent="0.25">
      <c r="A15" s="1"/>
      <c r="B15" s="12"/>
      <c r="C15" s="1"/>
      <c r="D15" s="20"/>
      <c r="E15" s="21">
        <f t="shared" si="0"/>
        <v>0</v>
      </c>
      <c r="F15" s="22"/>
      <c r="G15" s="23">
        <f t="shared" si="1"/>
        <v>0</v>
      </c>
    </row>
    <row r="16" spans="1:7" x14ac:dyDescent="0.25">
      <c r="A16" s="1"/>
      <c r="B16" s="12"/>
      <c r="C16" s="1"/>
      <c r="D16" s="20"/>
      <c r="E16" s="21">
        <f t="shared" si="0"/>
        <v>0</v>
      </c>
      <c r="F16" s="22"/>
      <c r="G16" s="23">
        <f t="shared" si="1"/>
        <v>0</v>
      </c>
    </row>
    <row r="17" spans="1:7" x14ac:dyDescent="0.25">
      <c r="A17" s="1"/>
      <c r="B17" s="12"/>
      <c r="C17" s="1"/>
      <c r="D17" s="20"/>
      <c r="E17" s="21">
        <f t="shared" si="0"/>
        <v>0</v>
      </c>
      <c r="F17" s="22"/>
      <c r="G17" s="23">
        <f t="shared" si="1"/>
        <v>0</v>
      </c>
    </row>
    <row r="18" spans="1:7" x14ac:dyDescent="0.25">
      <c r="A18" s="1"/>
      <c r="B18" s="12"/>
      <c r="C18" s="1"/>
      <c r="D18" s="20"/>
      <c r="E18" s="21">
        <f t="shared" si="0"/>
        <v>0</v>
      </c>
      <c r="F18" s="22"/>
      <c r="G18" s="23">
        <f t="shared" si="1"/>
        <v>0</v>
      </c>
    </row>
    <row r="19" spans="1:7" x14ac:dyDescent="0.25">
      <c r="A19" s="1"/>
      <c r="B19" s="12"/>
      <c r="C19" s="1"/>
      <c r="D19" s="20"/>
      <c r="E19" s="21">
        <f t="shared" si="0"/>
        <v>0</v>
      </c>
      <c r="F19" s="22"/>
      <c r="G19" s="23">
        <f t="shared" si="1"/>
        <v>0</v>
      </c>
    </row>
    <row r="20" spans="1:7" x14ac:dyDescent="0.25">
      <c r="A20" s="1"/>
      <c r="B20" s="12"/>
      <c r="C20" s="1"/>
      <c r="D20" s="20"/>
      <c r="E20" s="21">
        <f t="shared" si="0"/>
        <v>0</v>
      </c>
      <c r="F20" s="22"/>
      <c r="G20" s="23">
        <f t="shared" si="1"/>
        <v>0</v>
      </c>
    </row>
    <row r="21" spans="1:7" ht="15.75" thickBot="1" x14ac:dyDescent="0.3">
      <c r="A21" s="6" t="s">
        <v>18</v>
      </c>
      <c r="B21" s="13">
        <f>SUM(B6:B20)</f>
        <v>0</v>
      </c>
      <c r="C21" s="6"/>
      <c r="D21" s="6"/>
      <c r="E21" s="14">
        <f>SUM(E6:E20)</f>
        <v>0</v>
      </c>
      <c r="F21" s="14"/>
      <c r="G21" s="14">
        <f>SUM(G6:G20)</f>
        <v>0</v>
      </c>
    </row>
    <row r="22" spans="1:7" ht="15.75" thickTop="1" x14ac:dyDescent="0.25"/>
    <row r="23" spans="1:7" x14ac:dyDescent="0.25">
      <c r="A23" t="s">
        <v>26</v>
      </c>
    </row>
    <row r="24" spans="1:7" x14ac:dyDescent="0.25">
      <c r="A24" t="s">
        <v>27</v>
      </c>
    </row>
    <row r="26" spans="1:7" x14ac:dyDescent="0.25">
      <c r="A26" t="s">
        <v>28</v>
      </c>
    </row>
    <row r="27" spans="1:7" x14ac:dyDescent="0.25">
      <c r="A27" t="s">
        <v>32</v>
      </c>
    </row>
    <row r="29" spans="1:7" x14ac:dyDescent="0.25">
      <c r="A29" t="s">
        <v>33</v>
      </c>
    </row>
    <row r="30" spans="1:7" x14ac:dyDescent="0.25">
      <c r="A30" t="s">
        <v>34</v>
      </c>
    </row>
  </sheetData>
  <pageMargins left="0.45" right="0.49" top="0.61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5215F-F8EF-4337-95D5-97CE73FAD410}">
  <sheetPr>
    <pageSetUpPr fitToPage="1"/>
  </sheetPr>
  <dimension ref="A1:F26"/>
  <sheetViews>
    <sheetView workbookViewId="0">
      <selection activeCell="E6" sqref="E6"/>
    </sheetView>
  </sheetViews>
  <sheetFormatPr defaultRowHeight="15" x14ac:dyDescent="0.25"/>
  <cols>
    <col min="1" max="1" width="29.140625" bestFit="1" customWidth="1"/>
    <col min="2" max="2" width="9.5703125" bestFit="1" customWidth="1"/>
    <col min="3" max="3" width="9.28515625" bestFit="1" customWidth="1"/>
    <col min="4" max="4" width="36.140625" customWidth="1"/>
    <col min="5" max="5" width="24.5703125" bestFit="1" customWidth="1"/>
    <col min="6" max="6" width="16.28515625" bestFit="1" customWidth="1"/>
  </cols>
  <sheetData>
    <row r="1" spans="1:6" x14ac:dyDescent="0.25">
      <c r="A1" s="8" t="s">
        <v>21</v>
      </c>
    </row>
    <row r="2" spans="1:6" x14ac:dyDescent="0.25">
      <c r="A2" t="s">
        <v>1</v>
      </c>
      <c r="D2" t="s">
        <v>2</v>
      </c>
    </row>
    <row r="4" spans="1:6" ht="15.75" thickBot="1" x14ac:dyDescent="0.3">
      <c r="A4" s="9" t="s">
        <v>16</v>
      </c>
      <c r="B4" s="9" t="s">
        <v>19</v>
      </c>
      <c r="C4" s="9" t="s">
        <v>3</v>
      </c>
      <c r="D4" s="9" t="s">
        <v>14</v>
      </c>
      <c r="E4" s="9" t="s">
        <v>20</v>
      </c>
      <c r="F4" s="9" t="s">
        <v>4</v>
      </c>
    </row>
    <row r="5" spans="1:6" x14ac:dyDescent="0.25">
      <c r="A5" s="7"/>
      <c r="B5" s="11"/>
      <c r="C5" s="10"/>
      <c r="D5" s="7"/>
      <c r="E5" s="3">
        <f>+ROUND(B5*20,4)</f>
        <v>0</v>
      </c>
      <c r="F5" s="3">
        <f>+ROUND(4000-E5,4)</f>
        <v>4000</v>
      </c>
    </row>
    <row r="6" spans="1:6" x14ac:dyDescent="0.25">
      <c r="A6" s="1"/>
      <c r="B6" s="12"/>
      <c r="C6" s="1"/>
      <c r="D6" s="1"/>
      <c r="E6" s="3">
        <f>+ROUND(B6*20,4)</f>
        <v>0</v>
      </c>
      <c r="F6" s="3">
        <f>+ROUND(4000-E6,4)</f>
        <v>4000</v>
      </c>
    </row>
    <row r="7" spans="1:6" x14ac:dyDescent="0.25">
      <c r="A7" s="1"/>
      <c r="B7" s="12"/>
      <c r="C7" s="1"/>
      <c r="D7" s="1"/>
      <c r="E7" s="3">
        <f t="shared" ref="E7:E20" si="0">+ROUND(B7*20,4)</f>
        <v>0</v>
      </c>
      <c r="F7" s="3">
        <f>+F6-E7</f>
        <v>4000</v>
      </c>
    </row>
    <row r="8" spans="1:6" x14ac:dyDescent="0.25">
      <c r="A8" s="1"/>
      <c r="B8" s="12"/>
      <c r="C8" s="1"/>
      <c r="D8" s="1"/>
      <c r="E8" s="3">
        <f t="shared" si="0"/>
        <v>0</v>
      </c>
      <c r="F8" s="3">
        <f t="shared" ref="F8:F20" si="1">+F7-E8</f>
        <v>4000</v>
      </c>
    </row>
    <row r="9" spans="1:6" x14ac:dyDescent="0.25">
      <c r="A9" s="1"/>
      <c r="B9" s="12"/>
      <c r="C9" s="1"/>
      <c r="D9" s="1"/>
      <c r="E9" s="3">
        <f t="shared" si="0"/>
        <v>0</v>
      </c>
      <c r="F9" s="3">
        <f t="shared" si="1"/>
        <v>4000</v>
      </c>
    </row>
    <row r="10" spans="1:6" x14ac:dyDescent="0.25">
      <c r="A10" s="1"/>
      <c r="B10" s="12"/>
      <c r="C10" s="1"/>
      <c r="D10" s="1"/>
      <c r="E10" s="3">
        <f t="shared" si="0"/>
        <v>0</v>
      </c>
      <c r="F10" s="3">
        <f t="shared" si="1"/>
        <v>4000</v>
      </c>
    </row>
    <row r="11" spans="1:6" x14ac:dyDescent="0.25">
      <c r="A11" s="1"/>
      <c r="B11" s="12"/>
      <c r="C11" s="1"/>
      <c r="D11" s="1"/>
      <c r="E11" s="3">
        <f t="shared" si="0"/>
        <v>0</v>
      </c>
      <c r="F11" s="3">
        <f t="shared" si="1"/>
        <v>4000</v>
      </c>
    </row>
    <row r="12" spans="1:6" x14ac:dyDescent="0.25">
      <c r="A12" s="1"/>
      <c r="B12" s="12"/>
      <c r="C12" s="1"/>
      <c r="D12" s="1"/>
      <c r="E12" s="3">
        <f t="shared" si="0"/>
        <v>0</v>
      </c>
      <c r="F12" s="3">
        <f t="shared" si="1"/>
        <v>4000</v>
      </c>
    </row>
    <row r="13" spans="1:6" x14ac:dyDescent="0.25">
      <c r="A13" s="1"/>
      <c r="B13" s="12"/>
      <c r="C13" s="1"/>
      <c r="D13" s="1"/>
      <c r="E13" s="3">
        <f t="shared" si="0"/>
        <v>0</v>
      </c>
      <c r="F13" s="3">
        <f t="shared" si="1"/>
        <v>4000</v>
      </c>
    </row>
    <row r="14" spans="1:6" x14ac:dyDescent="0.25">
      <c r="A14" s="1"/>
      <c r="B14" s="12"/>
      <c r="C14" s="1"/>
      <c r="D14" s="1"/>
      <c r="E14" s="3">
        <f t="shared" si="0"/>
        <v>0</v>
      </c>
      <c r="F14" s="3">
        <f t="shared" si="1"/>
        <v>4000</v>
      </c>
    </row>
    <row r="15" spans="1:6" x14ac:dyDescent="0.25">
      <c r="A15" s="1"/>
      <c r="B15" s="12"/>
      <c r="C15" s="1"/>
      <c r="D15" s="1"/>
      <c r="E15" s="3">
        <f t="shared" si="0"/>
        <v>0</v>
      </c>
      <c r="F15" s="3">
        <f t="shared" si="1"/>
        <v>4000</v>
      </c>
    </row>
    <row r="16" spans="1:6" x14ac:dyDescent="0.25">
      <c r="A16" s="1"/>
      <c r="B16" s="12"/>
      <c r="C16" s="1"/>
      <c r="D16" s="1"/>
      <c r="E16" s="3">
        <f t="shared" si="0"/>
        <v>0</v>
      </c>
      <c r="F16" s="3">
        <f t="shared" si="1"/>
        <v>4000</v>
      </c>
    </row>
    <row r="17" spans="1:6" x14ac:dyDescent="0.25">
      <c r="A17" s="1"/>
      <c r="B17" s="12"/>
      <c r="C17" s="1"/>
      <c r="D17" s="1"/>
      <c r="E17" s="3">
        <f t="shared" si="0"/>
        <v>0</v>
      </c>
      <c r="F17" s="3">
        <f t="shared" si="1"/>
        <v>4000</v>
      </c>
    </row>
    <row r="18" spans="1:6" x14ac:dyDescent="0.25">
      <c r="A18" s="1"/>
      <c r="B18" s="12"/>
      <c r="C18" s="1"/>
      <c r="D18" s="1"/>
      <c r="E18" s="3">
        <f t="shared" si="0"/>
        <v>0</v>
      </c>
      <c r="F18" s="3">
        <f t="shared" si="1"/>
        <v>4000</v>
      </c>
    </row>
    <row r="19" spans="1:6" x14ac:dyDescent="0.25">
      <c r="A19" s="1"/>
      <c r="B19" s="12"/>
      <c r="C19" s="1"/>
      <c r="D19" s="1"/>
      <c r="E19" s="3">
        <f t="shared" si="0"/>
        <v>0</v>
      </c>
      <c r="F19" s="3">
        <f t="shared" si="1"/>
        <v>4000</v>
      </c>
    </row>
    <row r="20" spans="1:6" x14ac:dyDescent="0.25">
      <c r="A20" s="1"/>
      <c r="B20" s="12"/>
      <c r="C20" s="1"/>
      <c r="D20" s="1"/>
      <c r="E20" s="3">
        <f t="shared" si="0"/>
        <v>0</v>
      </c>
      <c r="F20" s="3">
        <f t="shared" si="1"/>
        <v>4000</v>
      </c>
    </row>
    <row r="21" spans="1:6" ht="15.75" thickBot="1" x14ac:dyDescent="0.3">
      <c r="A21" s="6" t="s">
        <v>18</v>
      </c>
      <c r="B21" s="13">
        <f>SUM(B6:B20)</f>
        <v>0</v>
      </c>
      <c r="C21" s="6"/>
      <c r="D21" s="6"/>
      <c r="E21" s="14">
        <f>SUM(E6:E20)</f>
        <v>0</v>
      </c>
      <c r="F21" s="6"/>
    </row>
    <row r="22" spans="1:6" ht="15.75" thickTop="1" x14ac:dyDescent="0.25"/>
    <row r="23" spans="1:6" x14ac:dyDescent="0.25">
      <c r="A23" t="s">
        <v>22</v>
      </c>
    </row>
    <row r="24" spans="1:6" x14ac:dyDescent="0.25">
      <c r="A24" t="s">
        <v>23</v>
      </c>
    </row>
    <row r="25" spans="1:6" x14ac:dyDescent="0.25">
      <c r="A25" t="s">
        <v>24</v>
      </c>
    </row>
    <row r="26" spans="1:6" x14ac:dyDescent="0.25">
      <c r="A26" t="s">
        <v>25</v>
      </c>
    </row>
  </sheetData>
  <pageMargins left="0.7" right="0.7" top="0.75" bottom="0.75" header="0.3" footer="0.3"/>
  <pageSetup scale="97" orientation="landscape" r:id="rId1"/>
  <ignoredErrors>
    <ignoredError sqref="B2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EADE802205D4478A59D9060BA66915" ma:contentTypeVersion="14" ma:contentTypeDescription="Create a new document." ma:contentTypeScope="" ma:versionID="4e57960f00af02e68f22e7cca7e12924">
  <xsd:schema xmlns:xsd="http://www.w3.org/2001/XMLSchema" xmlns:xs="http://www.w3.org/2001/XMLSchema" xmlns:p="http://schemas.microsoft.com/office/2006/metadata/properties" xmlns:ns3="45fdfe6d-7189-40d5-8d4d-e7cc670de0e7" xmlns:ns4="0baa462f-64b1-4b56-857e-62675d3b731f" targetNamespace="http://schemas.microsoft.com/office/2006/metadata/properties" ma:root="true" ma:fieldsID="9fe34340f74d64b76ebcf8f6b437dc6c" ns3:_="" ns4:_="">
    <xsd:import namespace="45fdfe6d-7189-40d5-8d4d-e7cc670de0e7"/>
    <xsd:import namespace="0baa462f-64b1-4b56-857e-62675d3b731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dfe6d-7189-40d5-8d4d-e7cc670de0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a462f-64b1-4b56-857e-62675d3b7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3EDF60-7BE7-4EE2-86F6-63FE23E641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13EC2B-097A-44DA-A660-FD4A4E02F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fdfe6d-7189-40d5-8d4d-e7cc670de0e7"/>
    <ds:schemaRef ds:uri="0baa462f-64b1-4b56-857e-62675d3b73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3E5A23-12E4-4784-8EBF-D48F8307279A}">
  <ds:schemaRefs>
    <ds:schemaRef ds:uri="http://purl.org/dc/elements/1.1/"/>
    <ds:schemaRef ds:uri="http://schemas.microsoft.com/office/2006/metadata/properties"/>
    <ds:schemaRef ds:uri="0baa462f-64b1-4b56-857e-62675d3b73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5fdfe6d-7189-40d5-8d4d-e7cc670de0e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Expense Report</vt:lpstr>
      <vt:lpstr>Mileage</vt:lpstr>
      <vt:lpstr>Labor</vt:lpstr>
      <vt:lpstr>'Expense Report'!Print_Area</vt:lpstr>
      <vt:lpstr>Labor!Print_Area</vt:lpstr>
      <vt:lpstr>Mileage!Print_Area</vt:lpstr>
      <vt:lpstr>'Expense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Syrup</dc:creator>
  <cp:lastModifiedBy>Miller, Tricia A.</cp:lastModifiedBy>
  <cp:lastPrinted>2020-02-14T17:33:50Z</cp:lastPrinted>
  <dcterms:created xsi:type="dcterms:W3CDTF">2019-07-25T16:21:19Z</dcterms:created>
  <dcterms:modified xsi:type="dcterms:W3CDTF">2022-03-02T22:06:42Z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0x010100AEEADE802205D4478A59D9060BA66915</vt:lpwstr>
  </property>
</Properties>
</file>